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 firstSheet="5" activeTab="12"/>
  </bookViews>
  <sheets>
    <sheet name="传染病" sheetId="2" r:id="rId1"/>
    <sheet name="餐饮具消毒" sheetId="3" r:id="rId2"/>
    <sheet name="饮用水产品" sheetId="4" r:id="rId3"/>
    <sheet name="学校卫生" sheetId="5" r:id="rId4"/>
    <sheet name="消毒产品" sheetId="1" r:id="rId5"/>
    <sheet name="职业病防治" sheetId="6" r:id="rId6"/>
    <sheet name="公共场所" sheetId="7" r:id="rId7"/>
    <sheet name="放射卫生" sheetId="8" r:id="rId8"/>
    <sheet name="采供血" sheetId="9" r:id="rId9"/>
    <sheet name="两非代孕" sheetId="10" r:id="rId10"/>
    <sheet name="医疗市场整顿" sheetId="11" r:id="rId11"/>
    <sheet name="全省稽查" sheetId="12" r:id="rId12"/>
    <sheet name="全市专项考核" sheetId="14" r:id="rId13"/>
  </sheets>
  <definedNames>
    <definedName name="_xlnm.Print_Area" localSheetId="0">传染病!$A$1:$J$24</definedName>
    <definedName name="_xlnm.Print_Area" localSheetId="1">餐饮具消毒!$A$1:$J$24</definedName>
    <definedName name="_xlnm.Print_Area" localSheetId="2">饮用水产品!$A$1:$J$24</definedName>
    <definedName name="_xlnm.Print_Area" localSheetId="3">学校卫生!$A$1:$J$24</definedName>
    <definedName name="_xlnm.Print_Area" localSheetId="4">消毒产品!$A$1:$J$24</definedName>
  </definedNames>
  <calcPr calcId="144525" concurrentCalc="0"/>
</workbook>
</file>

<file path=xl/sharedStrings.xml><?xml version="1.0" encoding="utf-8"?>
<sst xmlns="http://schemas.openxmlformats.org/spreadsheetml/2006/main" count="1021" uniqueCount="145">
  <si>
    <t>2019年度项目支出绩效自评公开表</t>
  </si>
  <si>
    <t>单位（盖章）：六盘水市卫生健康综合行政执法支队</t>
  </si>
  <si>
    <t>项目负责人：吴学开</t>
  </si>
  <si>
    <t>联系方式：13158386665</t>
  </si>
  <si>
    <t>项目资金
（万元）</t>
  </si>
  <si>
    <t>项目名称：全市传染病执法检查</t>
  </si>
  <si>
    <t>资金来源</t>
  </si>
  <si>
    <t>年初预算数</t>
  </si>
  <si>
    <t>调整预算数</t>
  </si>
  <si>
    <t>决算数</t>
  </si>
  <si>
    <t>预算执行率</t>
  </si>
  <si>
    <t>分值</t>
  </si>
  <si>
    <t>单位自评得分</t>
  </si>
  <si>
    <t>财政审核评分</t>
  </si>
  <si>
    <t>项目资金总额</t>
  </si>
  <si>
    <t>1.财政拨款</t>
  </si>
  <si>
    <t>/</t>
  </si>
  <si>
    <t>本级安排</t>
  </si>
  <si>
    <t>上级补助</t>
  </si>
  <si>
    <t>2.其他资金</t>
  </si>
  <si>
    <t>项目年度总目标</t>
  </si>
  <si>
    <t>年初批复目标</t>
  </si>
  <si>
    <t>实际完成情况</t>
  </si>
  <si>
    <t>根据国家双随机系统随机抽取名单，对名单上单位进行传染病检查，按时完成任务。</t>
  </si>
  <si>
    <t>2019年4月-11月完成传染病卫生重点工作监督检查地区数量4个，抽查传染病单位33家，社会效益指标罚没款收入达2.5万元。</t>
  </si>
  <si>
    <t>绩效指标</t>
  </si>
  <si>
    <t>一级指标</t>
  </si>
  <si>
    <t>二级指标</t>
  </si>
  <si>
    <t>三级指标</t>
  </si>
  <si>
    <t>年初批复指标值</t>
  </si>
  <si>
    <t>实际完成值</t>
  </si>
  <si>
    <t>未完成原因分析</t>
  </si>
  <si>
    <t>产出指标（50分）</t>
  </si>
  <si>
    <t xml:space="preserve">数量指标
</t>
  </si>
  <si>
    <t>传染病卫生重点工作监督检查地区数量</t>
  </si>
  <si>
    <t>抽查传染病单位数量</t>
  </si>
  <si>
    <t xml:space="preserve">质量指标
</t>
  </si>
  <si>
    <t xml:space="preserve">时效指标
</t>
  </si>
  <si>
    <t>专项检查的时效</t>
  </si>
  <si>
    <t>一年</t>
  </si>
  <si>
    <t>一年之内</t>
  </si>
  <si>
    <t xml:space="preserve">成本指标
</t>
  </si>
  <si>
    <t>相关支出金额</t>
  </si>
  <si>
    <t>≤2万元</t>
  </si>
  <si>
    <t>2.5万元</t>
  </si>
  <si>
    <t>以检查整改为主</t>
  </si>
  <si>
    <t>效益指标（30分）</t>
  </si>
  <si>
    <t>社会效益</t>
  </si>
  <si>
    <t>罚没收入（万元）</t>
  </si>
  <si>
    <t>经济效益</t>
  </si>
  <si>
    <t>环境效益</t>
  </si>
  <si>
    <t>可持续影响</t>
  </si>
  <si>
    <t>满意度指标（10分）</t>
  </si>
  <si>
    <t>社会公众或服务对象满意度</t>
  </si>
  <si>
    <t>被考评单位对传染病卫生考评满意度</t>
  </si>
  <si>
    <t>总分</t>
  </si>
  <si>
    <t>绩效自评结论</t>
  </si>
  <si>
    <t>合格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</si>
  <si>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
2.未完成原因分析：说明偏离目标、不能完成目标的原因及拟采取的措施。
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
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</t>
  </si>
  <si>
    <t>项目名称：全市餐饮具集中消毒卫生监督</t>
  </si>
  <si>
    <t>根据国家双随机系统随机抽取名单，对名单上单位进行检查，按时完成任务。</t>
  </si>
  <si>
    <t>2019年10月完成传染病卫生重点工作监督检查地区数量4个，抽查餐饮具集中消毒单位2家，社会效益指标罚没款收入达1.1万元。</t>
  </si>
  <si>
    <t>重点工作监督检查地区数量</t>
  </si>
  <si>
    <t>抽查单位数量</t>
  </si>
  <si>
    <t>≤1万元</t>
  </si>
  <si>
    <t>1万元</t>
  </si>
  <si>
    <t>被考评单位对卫生考评满意度</t>
  </si>
  <si>
    <t>项目名称：全市饮用水及涉水产品监督检查</t>
  </si>
  <si>
    <t>根据国家双随机系统随机抽取名单，对名单上单位进行饮用水和涉水产品检查，按时完成任务。</t>
  </si>
  <si>
    <t>2019年4月-12月完成重点工作监督检查地区数量2个，抽查供水单位和涉水产品生产企业单位15家，社会效益指标罚没款收入达1.3万元。</t>
  </si>
  <si>
    <t>监督检查地区数量</t>
  </si>
  <si>
    <t>被考评单位对考评满意度</t>
  </si>
  <si>
    <t>项目名称：全市学校卫生检查</t>
  </si>
  <si>
    <t>根据国家双随机系统随机抽取名单，对名单上单位进行学校卫生检查，按时完成检查。</t>
  </si>
  <si>
    <t>2019年4月-11月完成学校卫生重点工作监督检查地区数量2个，抽查学校34家，社会效益指标罚没款收入达1.1万元。</t>
  </si>
  <si>
    <t>抽查学校卫生数量</t>
  </si>
  <si>
    <t>项目名称：全市消毒产品监督检查</t>
  </si>
  <si>
    <t>根据国家双随机抽检名单检查，按时完成任务。</t>
  </si>
  <si>
    <t>2019年7月完成消毒产品卫生重点工作监督检查地区数量4个，抽查消毒产品生产单位2家，社会效益指标罚没款收入达1万元。</t>
  </si>
  <si>
    <t>消毒产品卫生监督检查地区数量</t>
  </si>
  <si>
    <t>抽查消毒产品卫生技术机构数量</t>
  </si>
  <si>
    <t>细节需要进一步提高</t>
  </si>
  <si>
    <t>项目负责人：王达金</t>
  </si>
  <si>
    <t>联系方式：13595835625</t>
  </si>
  <si>
    <t>项目名称：职业卫生专项检查项目</t>
  </si>
  <si>
    <t>根据国家双随机系统随机抽取名单,对名单上单位进行检查；对检查过的单位进行处理。</t>
  </si>
  <si>
    <t>检查地区数量4个，检查单位数量17家；罚没收入1.2万元；服务对象满意度指标被考评单位对卫生考评工作满意度100%。</t>
  </si>
  <si>
    <t>检查单位数量</t>
  </si>
  <si>
    <t>罚没收入</t>
  </si>
  <si>
    <t>1/万元</t>
  </si>
  <si>
    <t>1.2/万元</t>
  </si>
  <si>
    <t>被考评单位对职业卫生考评满意度</t>
  </si>
  <si>
    <t>≥80%</t>
  </si>
  <si>
    <t>项目名称：公共场所卫生专项检查项目</t>
  </si>
  <si>
    <t>检查地区数量完成对全市4个县区的监督检查；抽查单位数量完成60户次；社会效益指标罚没收入1.35万元；服务对象满意度指标被考评单位对卫生考评满意度100%。</t>
  </si>
  <si>
    <t xml:space="preserve"> </t>
  </si>
  <si>
    <t>2/万元</t>
  </si>
  <si>
    <t>1.35/万元</t>
  </si>
  <si>
    <t>多以检查整改为主</t>
  </si>
  <si>
    <t>项目名称：放射卫生专项检查项目</t>
  </si>
  <si>
    <t xml:space="preserve">                                                                                                                                            </t>
  </si>
  <si>
    <t>根据业务科室的国家和省局双随机系统抽查结果,按随机抽取的结果进行检查；对检查结果进行规范。</t>
  </si>
  <si>
    <t xml:space="preserve">完成四个县区的监督检查；完成国家和省级双随机抽查任务，全年共开展放射卫生监督检查40家次，罚没收入13.1万元，考评满意度100%。
</t>
  </si>
  <si>
    <t>职业卫生重点工作监督检查地区数量</t>
  </si>
  <si>
    <t>抽查职业卫生技术服务机构数量</t>
  </si>
  <si>
    <t>13.1/万元</t>
  </si>
  <si>
    <t>项目负责人：王 江</t>
  </si>
  <si>
    <t>联系方式：0858-8322946</t>
  </si>
  <si>
    <t>项目名称：采供血和临床用血机构专项检查</t>
  </si>
  <si>
    <t>为加强采供血和临床用血机构监督管理，严厉打击血液采集供应和使用的违法违规行为，切实保障人民群众用血安全。</t>
  </si>
  <si>
    <t>2019年4-11月已按要求完成项目产出数量指标完成了对3个县区的重点工作监督检查，抽查采供血机构6户/次临床用血机构29家，项目社会效益指标罚没款收入1万元未完成.</t>
  </si>
  <si>
    <t>工作监督检查地区数量</t>
  </si>
  <si>
    <t>抽查机构数量</t>
  </si>
  <si>
    <t>35家</t>
  </si>
  <si>
    <t>1.2万元</t>
  </si>
  <si>
    <t>抽查现场时未发现违法行为</t>
  </si>
  <si>
    <t>被检查单位对考评满意度</t>
  </si>
  <si>
    <t>项目名称：打击“两非”代孕专项检查</t>
  </si>
  <si>
    <t>根据国家双随机任务名单，对母婴保健技术生育技术服务机构进行检查，有效遏制“两非”代孕违法行为，规范医疗服务和生育秩序。</t>
  </si>
  <si>
    <t>2019年5月-11月已按要求，完成工作监督检查地区数量3个，抽查母婴保健机构21家，社会效益指标罚没款1万元未完成。</t>
  </si>
  <si>
    <t>按照工作监督检查地区数量</t>
  </si>
  <si>
    <t>业务量大导致支出增加</t>
  </si>
  <si>
    <t>现场检查时未发现有违法违规行为</t>
  </si>
  <si>
    <t>项目名称：医疗服务市场专项整治</t>
  </si>
  <si>
    <t>根据国家双随机抽检名单检查，按时完成任务，严厉打击和整治医疗服务市场、促进医疗行业规范有序发展。</t>
  </si>
  <si>
    <t>2019年，已完成医疗服务市场重点工作监督检查地区数量4个，抽查医疗机构99家，社会效益指标罚没款收入完成4.4万元。</t>
  </si>
  <si>
    <t>医疗服务重点工作监督检查地区数量</t>
  </si>
  <si>
    <t>抽查医疗服务机构</t>
  </si>
  <si>
    <t>细节需进一步完善</t>
  </si>
  <si>
    <t>≤3万元</t>
  </si>
  <si>
    <t>3.2万元</t>
  </si>
  <si>
    <t>项目负责人：张忠</t>
  </si>
  <si>
    <t>联系方式：18085826900</t>
  </si>
  <si>
    <t>项目名称：全省交叉稽查和考核</t>
  </si>
  <si>
    <t>对于全省交叉执法工作及卷宗的考评,保证执法工作质量</t>
  </si>
  <si>
    <t>为迎接全省年终考核，于2019年11月11日-22日开展了全市卫生监督工作督导；2019年8-9月组织开展了全市卫生行政处罚案卷评查工作。</t>
  </si>
  <si>
    <t>执法卷宗合格率</t>
  </si>
  <si>
    <t>细节需进一步提高</t>
  </si>
  <si>
    <t>预算控制情况</t>
  </si>
  <si>
    <t>1.5万元</t>
  </si>
  <si>
    <t>达到预期指标</t>
  </si>
  <si>
    <t>项目名称：全市卫生监督专项稽查和考核</t>
  </si>
  <si>
    <t>对于全市执法工作及卷宗的考评,保证执法工作质量</t>
  </si>
  <si>
    <t>2019年8月19日至8月30日对4个县区卫生监督所落实执法全过程记录制度、卫生行政执法案卷评查、卫生监督协管三方面工作进行了专项稽查。</t>
  </si>
  <si>
    <t>1.7万元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</si>
</sst>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</numFmts>
  <fonts count="23">
    <font>
      <sz val="11"/>
      <color indexed="8"/>
      <name val="宋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2" borderId="10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12" applyNumberFormat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1" fillId="31" borderId="1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42"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5" xfId="0" applyNumberFormat="1" applyFont="1" applyFill="1" applyBorder="1">
      <alignment vertical="center"/>
    </xf>
    <xf numFmtId="9" fontId="2" fillId="0" borderId="5" xfId="0" applyNumberFormat="1" applyFont="1" applyFill="1" applyBorder="1">
      <alignment vertical="center"/>
    </xf>
    <xf numFmtId="0" fontId="2" fillId="0" borderId="2" xfId="0" applyNumberFormat="1" applyFont="1" applyFill="1" applyBorder="1" applyAlignment="1">
      <alignment horizontal="left" vertical="center" indent="2"/>
    </xf>
    <xf numFmtId="0" fontId="2" fillId="0" borderId="4" xfId="0" applyNumberFormat="1" applyFont="1" applyFill="1" applyBorder="1" applyAlignment="1">
      <alignment horizontal="left" vertical="center" indent="2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textRotation="255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textRotation="255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NumberForma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N3" sqref="N3"/>
    </sheetView>
  </sheetViews>
  <sheetFormatPr defaultColWidth="8.875" defaultRowHeight="13.5"/>
  <cols>
    <col min="2" max="3" width="8.75" customWidth="1"/>
    <col min="4" max="4" width="13.375" customWidth="1"/>
    <col min="5" max="5" width="10.875" customWidth="1"/>
    <col min="6" max="6" width="12.75" customWidth="1"/>
    <col min="7" max="7" width="15.625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ht="24.95" customHeight="1" spans="1:10">
      <c r="A3" s="4" t="s">
        <v>4</v>
      </c>
      <c r="B3" s="5" t="s">
        <v>5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20000</v>
      </c>
      <c r="E5" s="13">
        <f>SUM(E6,E9)</f>
        <v>0</v>
      </c>
      <c r="F5" s="13">
        <v>20000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20000</v>
      </c>
      <c r="E7" s="13">
        <f>SUM(E8,E11)</f>
        <v>0</v>
      </c>
      <c r="F7" s="13">
        <v>20000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24.95" customHeight="1" spans="1:10">
      <c r="A11" s="20"/>
      <c r="B11" s="5" t="s">
        <v>23</v>
      </c>
      <c r="C11" s="21"/>
      <c r="D11" s="21"/>
      <c r="E11" s="33"/>
      <c r="F11" s="5" t="s">
        <v>24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customHeight="1" spans="1:10">
      <c r="A13" s="24"/>
      <c r="B13" s="23" t="s">
        <v>32</v>
      </c>
      <c r="C13" s="23" t="s">
        <v>33</v>
      </c>
      <c r="D13" s="25" t="s">
        <v>34</v>
      </c>
      <c r="E13" s="23">
        <v>4</v>
      </c>
      <c r="F13" s="23">
        <v>4</v>
      </c>
      <c r="G13" s="25"/>
      <c r="H13" s="23">
        <v>10</v>
      </c>
      <c r="I13" s="23">
        <v>10</v>
      </c>
      <c r="J13" s="23"/>
    </row>
    <row r="14" ht="24" customHeight="1" spans="1:10">
      <c r="A14" s="24"/>
      <c r="B14" s="23"/>
      <c r="C14" s="23"/>
      <c r="D14" s="25" t="s">
        <v>35</v>
      </c>
      <c r="E14" s="23">
        <v>2</v>
      </c>
      <c r="F14" s="23">
        <v>33</v>
      </c>
      <c r="G14" s="25"/>
      <c r="H14" s="23">
        <v>10</v>
      </c>
      <c r="I14" s="23">
        <v>10</v>
      </c>
      <c r="J14" s="23"/>
    </row>
    <row r="15" ht="30" customHeight="1" spans="1:10">
      <c r="A15" s="24"/>
      <c r="B15" s="23"/>
      <c r="C15" s="23" t="s">
        <v>36</v>
      </c>
      <c r="D15" s="25"/>
      <c r="E15" s="23"/>
      <c r="F15" s="23"/>
      <c r="G15" s="18"/>
      <c r="H15" s="18">
        <v>20</v>
      </c>
      <c r="I15" s="18">
        <v>20</v>
      </c>
      <c r="J15" s="23"/>
    </row>
    <row r="16" ht="30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18"/>
      <c r="H16" s="18">
        <v>5</v>
      </c>
      <c r="I16" s="18">
        <v>5</v>
      </c>
      <c r="J16" s="23"/>
    </row>
    <row r="17" ht="30" customHeight="1" spans="1:10">
      <c r="A17" s="24"/>
      <c r="B17" s="23"/>
      <c r="C17" s="23" t="s">
        <v>41</v>
      </c>
      <c r="D17" s="25" t="s">
        <v>42</v>
      </c>
      <c r="E17" s="23" t="s">
        <v>43</v>
      </c>
      <c r="F17" s="23" t="s">
        <v>44</v>
      </c>
      <c r="G17" s="18" t="s">
        <v>45</v>
      </c>
      <c r="H17" s="18">
        <v>5</v>
      </c>
      <c r="I17" s="18">
        <v>2</v>
      </c>
      <c r="J17" s="23"/>
    </row>
    <row r="18" ht="20.25" customHeight="1" spans="1:10">
      <c r="A18" s="24"/>
      <c r="B18" s="23" t="s">
        <v>46</v>
      </c>
      <c r="C18" s="18" t="s">
        <v>47</v>
      </c>
      <c r="D18" s="18" t="s">
        <v>48</v>
      </c>
      <c r="E18" s="18">
        <v>2</v>
      </c>
      <c r="F18" s="18">
        <v>2.5</v>
      </c>
      <c r="G18" s="18" t="s">
        <v>45</v>
      </c>
      <c r="H18" s="18">
        <v>30</v>
      </c>
      <c r="I18" s="18">
        <v>21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44" customHeight="1" spans="1:10">
      <c r="A22" s="24"/>
      <c r="B22" s="23" t="s">
        <v>52</v>
      </c>
      <c r="C22" s="23" t="s">
        <v>53</v>
      </c>
      <c r="D22" s="18" t="s">
        <v>54</v>
      </c>
      <c r="E22" s="18">
        <v>80</v>
      </c>
      <c r="F22" s="18">
        <v>85</v>
      </c>
      <c r="G22" s="18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88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47244094488189" right="0.393700787401575" top="0.62992125984252" bottom="0.47244094488189" header="0.236220472440945" footer="0.196850393700787"/>
  <pageSetup paperSize="9" scale="93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D2"/>
    </sheetView>
  </sheetViews>
  <sheetFormatPr defaultColWidth="9" defaultRowHeight="13.5"/>
  <cols>
    <col min="1" max="1" width="11.875" customWidth="1"/>
    <col min="2" max="2" width="9.5" customWidth="1"/>
    <col min="3" max="10" width="11.8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" customHeight="1" spans="1:10">
      <c r="A2" s="3" t="s">
        <v>1</v>
      </c>
      <c r="B2" s="3"/>
      <c r="C2" s="3"/>
      <c r="D2" s="3"/>
      <c r="E2" s="3" t="s">
        <v>106</v>
      </c>
      <c r="F2" s="3"/>
      <c r="G2" s="3"/>
      <c r="H2" s="3" t="s">
        <v>107</v>
      </c>
      <c r="I2" s="3"/>
      <c r="J2" s="3"/>
    </row>
    <row r="3" ht="24.95" customHeight="1" spans="1:10">
      <c r="A3" s="4" t="s">
        <v>4</v>
      </c>
      <c r="B3" s="21" t="s">
        <v>117</v>
      </c>
      <c r="C3" s="6"/>
      <c r="D3" s="6"/>
      <c r="E3" s="6"/>
      <c r="F3" s="6"/>
      <c r="G3" s="6"/>
      <c r="H3" s="6"/>
      <c r="I3" s="6"/>
      <c r="J3" s="12"/>
    </row>
    <row r="4" ht="21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1" customHeight="1" spans="1:10">
      <c r="A5" s="35"/>
      <c r="B5" s="11" t="s">
        <v>14</v>
      </c>
      <c r="C5" s="12"/>
      <c r="D5" s="13">
        <v>10000</v>
      </c>
      <c r="E5" s="13">
        <v>0</v>
      </c>
      <c r="F5" s="13">
        <v>10000</v>
      </c>
      <c r="G5" s="14">
        <v>1</v>
      </c>
      <c r="H5" s="9">
        <v>10</v>
      </c>
      <c r="I5" s="9">
        <v>10</v>
      </c>
      <c r="J5" s="9"/>
    </row>
    <row r="6" ht="21" customHeight="1" spans="1:10">
      <c r="A6" s="35"/>
      <c r="B6" s="11" t="s">
        <v>15</v>
      </c>
      <c r="C6" s="12"/>
      <c r="D6" s="13"/>
      <c r="E6" s="13"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1" customHeight="1" spans="1:10">
      <c r="A7" s="35"/>
      <c r="B7" s="15" t="s">
        <v>17</v>
      </c>
      <c r="C7" s="16"/>
      <c r="D7" s="13">
        <v>10000</v>
      </c>
      <c r="E7" s="13"/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1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1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1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57" customHeight="1" spans="1:10">
      <c r="A11" s="20"/>
      <c r="B11" s="5" t="s">
        <v>118</v>
      </c>
      <c r="C11" s="21"/>
      <c r="D11" s="21"/>
      <c r="E11" s="33"/>
      <c r="F11" s="5" t="s">
        <v>119</v>
      </c>
      <c r="G11" s="21"/>
      <c r="H11" s="21"/>
      <c r="I11" s="21"/>
      <c r="J11" s="33"/>
    </row>
    <row r="12" ht="38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customHeight="1" spans="1:10">
      <c r="A13" s="24"/>
      <c r="B13" s="23" t="s">
        <v>32</v>
      </c>
      <c r="C13" s="23" t="s">
        <v>33</v>
      </c>
      <c r="D13" s="25" t="s">
        <v>120</v>
      </c>
      <c r="E13" s="23">
        <v>2</v>
      </c>
      <c r="F13" s="23">
        <v>3</v>
      </c>
      <c r="G13" s="25"/>
      <c r="H13" s="23">
        <v>10</v>
      </c>
      <c r="I13" s="23">
        <v>10</v>
      </c>
      <c r="J13" s="23"/>
    </row>
    <row r="14" ht="22" customHeight="1" spans="1:10">
      <c r="A14" s="24"/>
      <c r="B14" s="23"/>
      <c r="C14" s="23"/>
      <c r="D14" s="25" t="s">
        <v>112</v>
      </c>
      <c r="E14" s="23">
        <v>2</v>
      </c>
      <c r="F14" s="23">
        <v>21</v>
      </c>
      <c r="G14" s="25"/>
      <c r="H14" s="23">
        <v>10</v>
      </c>
      <c r="I14" s="23">
        <v>10</v>
      </c>
      <c r="J14" s="23"/>
    </row>
    <row r="15" ht="30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41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30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114</v>
      </c>
      <c r="G17" s="25" t="s">
        <v>121</v>
      </c>
      <c r="H17" s="18">
        <v>5</v>
      </c>
      <c r="I17" s="18">
        <v>3</v>
      </c>
      <c r="J17" s="23"/>
    </row>
    <row r="18" ht="46" customHeight="1" spans="1:10">
      <c r="A18" s="24"/>
      <c r="B18" s="23" t="s">
        <v>46</v>
      </c>
      <c r="C18" s="18" t="s">
        <v>47</v>
      </c>
      <c r="D18" s="37" t="s">
        <v>88</v>
      </c>
      <c r="E18" s="18">
        <v>1</v>
      </c>
      <c r="F18" s="18">
        <v>0</v>
      </c>
      <c r="G18" s="37" t="s">
        <v>122</v>
      </c>
      <c r="H18" s="18">
        <v>30</v>
      </c>
      <c r="I18" s="18">
        <v>10</v>
      </c>
      <c r="J18" s="23"/>
    </row>
    <row r="19" ht="22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2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2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6" t="s">
        <v>95</v>
      </c>
      <c r="J21" s="23"/>
    </row>
    <row r="22" ht="34" customHeight="1" spans="1:10">
      <c r="A22" s="24"/>
      <c r="B22" s="23" t="s">
        <v>52</v>
      </c>
      <c r="C22" s="23" t="s">
        <v>53</v>
      </c>
      <c r="D22" s="25" t="s">
        <v>116</v>
      </c>
      <c r="E22" s="23">
        <v>80</v>
      </c>
      <c r="F22" s="23">
        <v>90</v>
      </c>
      <c r="G22" s="25"/>
      <c r="H22" s="18">
        <v>10</v>
      </c>
      <c r="I22" s="18">
        <v>10</v>
      </c>
      <c r="J22" s="23"/>
    </row>
    <row r="23" ht="22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88</v>
      </c>
      <c r="J23" s="27"/>
    </row>
    <row r="24" ht="39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23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554861111111111" right="0.357638888888889" top="0.60625" bottom="0.409027777777778" header="0.5" footer="0.5"/>
  <pageSetup paperSize="9" scale="77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D2"/>
    </sheetView>
  </sheetViews>
  <sheetFormatPr defaultColWidth="9" defaultRowHeight="13.5"/>
  <cols>
    <col min="1" max="1" width="8.875"/>
    <col min="2" max="3" width="8.75" customWidth="1"/>
    <col min="4" max="4" width="16" customWidth="1"/>
    <col min="5" max="6" width="11.875" customWidth="1"/>
    <col min="7" max="7" width="12.125" customWidth="1"/>
    <col min="8" max="8" width="7.75" customWidth="1"/>
    <col min="9" max="9" width="10.625" customWidth="1"/>
    <col min="10" max="10" width="11.12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106</v>
      </c>
      <c r="F2" s="3"/>
      <c r="G2" s="3"/>
      <c r="H2" s="3" t="s">
        <v>107</v>
      </c>
      <c r="I2" s="3"/>
      <c r="J2" s="3"/>
    </row>
    <row r="3" ht="24.95" customHeight="1" spans="1:10">
      <c r="A3" s="4" t="s">
        <v>4</v>
      </c>
      <c r="B3" s="21" t="s">
        <v>123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30000</v>
      </c>
      <c r="E5" s="13">
        <f>SUM(E6,E9)</f>
        <v>0</v>
      </c>
      <c r="F5" s="13">
        <v>30000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30000</v>
      </c>
      <c r="E7" s="13"/>
      <c r="F7" s="13">
        <v>30000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60" customHeight="1" spans="1:10">
      <c r="A11" s="20"/>
      <c r="B11" s="5" t="s">
        <v>124</v>
      </c>
      <c r="C11" s="21"/>
      <c r="D11" s="21"/>
      <c r="E11" s="33"/>
      <c r="F11" s="5" t="s">
        <v>125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5.1" customHeight="1" spans="1:10">
      <c r="A13" s="24"/>
      <c r="B13" s="23" t="s">
        <v>32</v>
      </c>
      <c r="C13" s="23" t="s">
        <v>33</v>
      </c>
      <c r="D13" s="25" t="s">
        <v>126</v>
      </c>
      <c r="E13" s="23">
        <v>4</v>
      </c>
      <c r="F13" s="23">
        <v>4</v>
      </c>
      <c r="G13" s="23" t="s">
        <v>95</v>
      </c>
      <c r="H13" s="23">
        <v>10</v>
      </c>
      <c r="I13" s="23">
        <v>10</v>
      </c>
      <c r="J13" s="23"/>
    </row>
    <row r="14" ht="27.95" customHeight="1" spans="1:10">
      <c r="A14" s="24"/>
      <c r="B14" s="23"/>
      <c r="C14" s="23"/>
      <c r="D14" s="25" t="s">
        <v>127</v>
      </c>
      <c r="E14" s="23">
        <v>2</v>
      </c>
      <c r="F14" s="23">
        <v>99</v>
      </c>
      <c r="G14" s="23" t="s">
        <v>95</v>
      </c>
      <c r="H14" s="23">
        <v>10</v>
      </c>
      <c r="I14" s="23">
        <v>10</v>
      </c>
      <c r="J14" s="23"/>
    </row>
    <row r="15" ht="31" customHeight="1" spans="1:10">
      <c r="A15" s="24"/>
      <c r="B15" s="23"/>
      <c r="C15" s="23" t="s">
        <v>36</v>
      </c>
      <c r="D15" s="25"/>
      <c r="E15" s="23"/>
      <c r="F15" s="23"/>
      <c r="G15" s="25" t="s">
        <v>128</v>
      </c>
      <c r="H15" s="18">
        <v>20</v>
      </c>
      <c r="I15" s="18">
        <v>10</v>
      </c>
      <c r="J15" s="23"/>
    </row>
    <row r="16" ht="28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8" customHeight="1" spans="1:10">
      <c r="A17" s="24"/>
      <c r="B17" s="23"/>
      <c r="C17" s="23" t="s">
        <v>41</v>
      </c>
      <c r="D17" s="25" t="s">
        <v>42</v>
      </c>
      <c r="E17" s="23" t="s">
        <v>129</v>
      </c>
      <c r="F17" s="23" t="s">
        <v>130</v>
      </c>
      <c r="G17" s="25"/>
      <c r="H17" s="18">
        <v>5</v>
      </c>
      <c r="I17" s="18">
        <v>2</v>
      </c>
      <c r="J17" s="23"/>
    </row>
    <row r="18" ht="20.25" customHeight="1" spans="1:10">
      <c r="A18" s="24"/>
      <c r="B18" s="23" t="s">
        <v>46</v>
      </c>
      <c r="C18" s="18" t="s">
        <v>47</v>
      </c>
      <c r="D18" s="37" t="s">
        <v>88</v>
      </c>
      <c r="E18" s="18">
        <v>3</v>
      </c>
      <c r="F18" s="18">
        <v>4.4</v>
      </c>
      <c r="G18" s="25"/>
      <c r="H18" s="18">
        <v>30</v>
      </c>
      <c r="I18" s="18">
        <v>30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6" t="s">
        <v>95</v>
      </c>
      <c r="J21" s="23"/>
    </row>
    <row r="22" ht="43.5" customHeight="1" spans="1:10">
      <c r="A22" s="24"/>
      <c r="B22" s="23" t="s">
        <v>52</v>
      </c>
      <c r="C22" s="23" t="s">
        <v>53</v>
      </c>
      <c r="D22" s="25" t="s">
        <v>66</v>
      </c>
      <c r="E22" s="23">
        <v>80</v>
      </c>
      <c r="F22" s="23">
        <v>95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87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751388888888889" right="0.357638888888889" top="0.60625" bottom="0.409027777777778" header="0.5" footer="0.5"/>
  <pageSetup paperSize="9" scale="75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D2"/>
    </sheetView>
  </sheetViews>
  <sheetFormatPr defaultColWidth="9" defaultRowHeight="13.5"/>
  <cols>
    <col min="1" max="1" width="8.875"/>
    <col min="2" max="3" width="8.75" customWidth="1"/>
    <col min="4" max="4" width="13.375" customWidth="1"/>
    <col min="5" max="5" width="15.375" customWidth="1"/>
    <col min="6" max="6" width="13.625" customWidth="1"/>
    <col min="7" max="7" width="15.625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131</v>
      </c>
      <c r="F2" s="3"/>
      <c r="G2" s="3"/>
      <c r="H2" s="3" t="s">
        <v>132</v>
      </c>
      <c r="I2" s="3"/>
      <c r="J2" s="3"/>
    </row>
    <row r="3" ht="24.95" customHeight="1" spans="1:10">
      <c r="A3" s="4" t="s">
        <v>4</v>
      </c>
      <c r="B3" s="21" t="s">
        <v>133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20000</v>
      </c>
      <c r="E5" s="13">
        <v>0</v>
      </c>
      <c r="F5" s="13">
        <v>20000</v>
      </c>
      <c r="G5" s="14">
        <v>1</v>
      </c>
      <c r="H5" s="9">
        <v>10</v>
      </c>
      <c r="I5" s="9"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20000</v>
      </c>
      <c r="E7" s="13">
        <v>0</v>
      </c>
      <c r="F7" s="13">
        <v>20000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24.95" customHeight="1" spans="1:10">
      <c r="A11" s="20"/>
      <c r="B11" s="11" t="s">
        <v>134</v>
      </c>
      <c r="C11" s="6"/>
      <c r="D11" s="6"/>
      <c r="E11" s="12"/>
      <c r="F11" s="5" t="s">
        <v>135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20.25" customHeight="1" spans="1:10">
      <c r="A13" s="24"/>
      <c r="B13" s="23" t="s">
        <v>32</v>
      </c>
      <c r="C13" s="23" t="s">
        <v>33</v>
      </c>
      <c r="D13" s="25" t="s">
        <v>136</v>
      </c>
      <c r="E13" s="23">
        <v>90</v>
      </c>
      <c r="F13" s="23">
        <v>92</v>
      </c>
      <c r="G13" s="25" t="s">
        <v>137</v>
      </c>
      <c r="H13" s="23">
        <v>10</v>
      </c>
      <c r="I13" s="23">
        <v>7</v>
      </c>
      <c r="J13" s="23"/>
    </row>
    <row r="14" ht="20.25" customHeight="1" spans="1:10">
      <c r="A14" s="24"/>
      <c r="B14" s="23"/>
      <c r="C14" s="23"/>
      <c r="D14" s="25" t="s">
        <v>138</v>
      </c>
      <c r="E14" s="23">
        <v>80</v>
      </c>
      <c r="F14" s="23">
        <v>80</v>
      </c>
      <c r="G14" s="25"/>
      <c r="H14" s="23">
        <v>10</v>
      </c>
      <c r="I14" s="23">
        <v>10</v>
      </c>
      <c r="J14" s="23"/>
    </row>
    <row r="15" ht="20.25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20.25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0.25" customHeight="1" spans="1:10">
      <c r="A17" s="24"/>
      <c r="B17" s="23"/>
      <c r="C17" s="23" t="s">
        <v>41</v>
      </c>
      <c r="D17" s="25" t="s">
        <v>42</v>
      </c>
      <c r="E17" s="23" t="s">
        <v>43</v>
      </c>
      <c r="F17" s="23" t="s">
        <v>139</v>
      </c>
      <c r="G17" s="25"/>
      <c r="H17" s="18">
        <v>5</v>
      </c>
      <c r="I17" s="18">
        <v>5</v>
      </c>
      <c r="J17" s="23"/>
    </row>
    <row r="18" ht="20.25" customHeight="1" spans="1:10">
      <c r="A18" s="24"/>
      <c r="B18" s="23" t="s">
        <v>46</v>
      </c>
      <c r="C18" s="18" t="s">
        <v>47</v>
      </c>
      <c r="D18" s="25"/>
      <c r="E18" s="23"/>
      <c r="F18" s="23"/>
      <c r="G18" s="25"/>
      <c r="H18" s="26" t="s">
        <v>95</v>
      </c>
      <c r="I18" s="23"/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18" t="s">
        <v>137</v>
      </c>
      <c r="H21" s="18">
        <v>30</v>
      </c>
      <c r="I21" s="18">
        <v>24</v>
      </c>
      <c r="J21" s="23"/>
    </row>
    <row r="22" ht="24.95" customHeight="1" spans="1:10">
      <c r="A22" s="24"/>
      <c r="B22" s="23" t="s">
        <v>52</v>
      </c>
      <c r="C22" s="23" t="s">
        <v>53</v>
      </c>
      <c r="D22" s="25" t="s">
        <v>53</v>
      </c>
      <c r="E22" s="23">
        <v>80</v>
      </c>
      <c r="F22" s="23">
        <v>100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91</v>
      </c>
      <c r="J23" s="27"/>
    </row>
    <row r="24" ht="33" customHeight="1" spans="1:10">
      <c r="A24" s="28" t="s">
        <v>56</v>
      </c>
      <c r="B24" s="29" t="s">
        <v>140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554861111111111" right="0.357638888888889" top="0.60625" bottom="0.409027777777778" header="0.5" footer="0.5"/>
  <pageSetup paperSize="9" scale="81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workbookViewId="0">
      <selection activeCell="M7" sqref="M7"/>
    </sheetView>
  </sheetViews>
  <sheetFormatPr defaultColWidth="9" defaultRowHeight="13.5"/>
  <cols>
    <col min="2" max="3" width="9" customWidth="1"/>
    <col min="4" max="4" width="15.125" customWidth="1"/>
    <col min="5" max="5" width="9" customWidth="1"/>
    <col min="6" max="6" width="14.125" customWidth="1"/>
    <col min="7" max="8" width="9" customWidth="1"/>
    <col min="9" max="9" width="10.625" customWidth="1"/>
    <col min="10" max="10" width="11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131</v>
      </c>
      <c r="F2" s="3"/>
      <c r="G2" s="3"/>
      <c r="H2" s="3" t="s">
        <v>132</v>
      </c>
      <c r="I2" s="3"/>
      <c r="J2" s="3"/>
    </row>
    <row r="3" ht="24.95" customHeight="1" spans="1:10">
      <c r="A3" s="4" t="s">
        <v>4</v>
      </c>
      <c r="B3" s="5" t="s">
        <v>141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4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10"/>
      <c r="B5" s="11" t="s">
        <v>14</v>
      </c>
      <c r="C5" s="12"/>
      <c r="D5" s="13">
        <v>20000</v>
      </c>
      <c r="E5" s="13">
        <v>0</v>
      </c>
      <c r="F5" s="13">
        <v>20000</v>
      </c>
      <c r="G5" s="14">
        <v>1</v>
      </c>
      <c r="H5" s="9">
        <v>10</v>
      </c>
      <c r="I5" s="9">
        <v>10</v>
      </c>
      <c r="J5" s="9"/>
    </row>
    <row r="6" ht="24.95" customHeight="1" spans="1:10">
      <c r="A6" s="10"/>
      <c r="B6" s="11" t="s">
        <v>15</v>
      </c>
      <c r="C6" s="12"/>
      <c r="D6" s="13"/>
      <c r="E6" s="13"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10"/>
      <c r="B7" s="15" t="s">
        <v>17</v>
      </c>
      <c r="C7" s="16"/>
      <c r="D7" s="13">
        <v>20000</v>
      </c>
      <c r="E7" s="13">
        <v>0</v>
      </c>
      <c r="F7" s="13">
        <v>20000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10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17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44" customHeight="1" spans="1:10">
      <c r="A11" s="20"/>
      <c r="B11" s="11" t="s">
        <v>142</v>
      </c>
      <c r="C11" s="6"/>
      <c r="D11" s="6"/>
      <c r="E11" s="12"/>
      <c r="F11" s="5" t="s">
        <v>143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0" customHeight="1" spans="1:10">
      <c r="A13" s="24"/>
      <c r="B13" s="23" t="s">
        <v>32</v>
      </c>
      <c r="C13" s="23" t="s">
        <v>33</v>
      </c>
      <c r="D13" s="25" t="s">
        <v>136</v>
      </c>
      <c r="E13" s="23">
        <v>90</v>
      </c>
      <c r="F13" s="23">
        <v>92</v>
      </c>
      <c r="G13" s="25" t="s">
        <v>137</v>
      </c>
      <c r="H13" s="23">
        <v>10</v>
      </c>
      <c r="I13" s="23">
        <v>7</v>
      </c>
      <c r="J13" s="23"/>
    </row>
    <row r="14" ht="20.25" customHeight="1" spans="1:10">
      <c r="A14" s="24"/>
      <c r="B14" s="23"/>
      <c r="C14" s="23"/>
      <c r="D14" s="25" t="s">
        <v>138</v>
      </c>
      <c r="E14" s="23">
        <v>80</v>
      </c>
      <c r="F14" s="23">
        <v>80</v>
      </c>
      <c r="G14" s="25"/>
      <c r="H14" s="23">
        <v>10</v>
      </c>
      <c r="I14" s="23">
        <v>10</v>
      </c>
      <c r="J14" s="23"/>
    </row>
    <row r="15" ht="25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28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9" customHeight="1" spans="1:10">
      <c r="A17" s="24"/>
      <c r="B17" s="23"/>
      <c r="C17" s="23" t="s">
        <v>41</v>
      </c>
      <c r="D17" s="25" t="s">
        <v>42</v>
      </c>
      <c r="E17" s="23" t="s">
        <v>43</v>
      </c>
      <c r="F17" s="23" t="s">
        <v>144</v>
      </c>
      <c r="G17" s="25"/>
      <c r="H17" s="18">
        <v>5</v>
      </c>
      <c r="I17" s="18">
        <v>5</v>
      </c>
      <c r="J17" s="23"/>
    </row>
    <row r="18" ht="20.25" customHeight="1" spans="1:10">
      <c r="A18" s="24"/>
      <c r="B18" s="23" t="s">
        <v>46</v>
      </c>
      <c r="C18" s="18" t="s">
        <v>47</v>
      </c>
      <c r="D18" s="25"/>
      <c r="E18" s="23"/>
      <c r="F18" s="23"/>
      <c r="G18" s="25"/>
      <c r="H18" s="26" t="s">
        <v>95</v>
      </c>
      <c r="I18" s="23"/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34" customHeight="1" spans="1:10">
      <c r="A21" s="24"/>
      <c r="B21" s="23"/>
      <c r="C21" s="18" t="s">
        <v>51</v>
      </c>
      <c r="D21" s="25"/>
      <c r="E21" s="23"/>
      <c r="F21" s="23"/>
      <c r="G21" s="18" t="s">
        <v>137</v>
      </c>
      <c r="H21" s="18">
        <v>30</v>
      </c>
      <c r="I21" s="18">
        <v>24</v>
      </c>
      <c r="J21" s="23"/>
    </row>
    <row r="22" ht="47" customHeight="1" spans="1:10">
      <c r="A22" s="24"/>
      <c r="B22" s="23" t="s">
        <v>52</v>
      </c>
      <c r="C22" s="23" t="s">
        <v>53</v>
      </c>
      <c r="D22" s="25" t="s">
        <v>53</v>
      </c>
      <c r="E22" s="23">
        <v>80</v>
      </c>
      <c r="F22" s="23">
        <v>100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91</v>
      </c>
      <c r="J23" s="27"/>
    </row>
    <row r="24" ht="33" customHeight="1" spans="1:10">
      <c r="A24" s="28" t="s">
        <v>56</v>
      </c>
      <c r="B24" s="29" t="s">
        <v>140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554861111111111" right="0.357638888888889" top="0.409027777777778" bottom="0.409027777777778" header="0.5" footer="0.5"/>
  <pageSetup paperSize="9" scale="8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" sqref="A2:D2"/>
    </sheetView>
  </sheetViews>
  <sheetFormatPr defaultColWidth="8.875" defaultRowHeight="13.5"/>
  <cols>
    <col min="2" max="3" width="8.75" customWidth="1"/>
    <col min="4" max="4" width="13.375" customWidth="1"/>
    <col min="5" max="5" width="13.25" customWidth="1"/>
    <col min="6" max="6" width="13.625" customWidth="1"/>
    <col min="7" max="7" width="12.625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ht="24.95" customHeight="1" spans="1:10">
      <c r="A3" s="40" t="s">
        <v>4</v>
      </c>
      <c r="B3" s="21" t="s">
        <v>59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40"/>
      <c r="B4" s="19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40"/>
      <c r="B5" s="6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40"/>
      <c r="B6" s="6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40"/>
      <c r="B7" s="41" t="s">
        <v>17</v>
      </c>
      <c r="C7" s="16"/>
      <c r="D7" s="13">
        <v>10000</v>
      </c>
      <c r="E7" s="13">
        <v>0</v>
      </c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40"/>
      <c r="B8" s="41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40"/>
      <c r="B9" s="6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39.75" customHeight="1" spans="1:10">
      <c r="A11" s="20"/>
      <c r="B11" s="5" t="s">
        <v>60</v>
      </c>
      <c r="C11" s="21"/>
      <c r="D11" s="21"/>
      <c r="E11" s="33"/>
      <c r="F11" s="5" t="s">
        <v>61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customHeight="1" spans="1:10">
      <c r="A13" s="24"/>
      <c r="B13" s="23" t="s">
        <v>32</v>
      </c>
      <c r="C13" s="23" t="s">
        <v>33</v>
      </c>
      <c r="D13" s="25" t="s">
        <v>62</v>
      </c>
      <c r="E13" s="23">
        <v>4</v>
      </c>
      <c r="F13" s="23">
        <v>4</v>
      </c>
      <c r="G13" s="25"/>
      <c r="H13" s="23">
        <v>10</v>
      </c>
      <c r="I13" s="23">
        <v>10</v>
      </c>
      <c r="J13" s="23"/>
    </row>
    <row r="14" ht="24" customHeight="1" spans="1:10">
      <c r="A14" s="24"/>
      <c r="B14" s="23"/>
      <c r="C14" s="23"/>
      <c r="D14" s="25" t="s">
        <v>63</v>
      </c>
      <c r="E14" s="23">
        <v>2</v>
      </c>
      <c r="F14" s="23">
        <v>2</v>
      </c>
      <c r="G14" s="25"/>
      <c r="H14" s="23">
        <v>10</v>
      </c>
      <c r="I14" s="23">
        <v>10</v>
      </c>
      <c r="J14" s="23"/>
    </row>
    <row r="15" ht="26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26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6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65</v>
      </c>
      <c r="G17" s="25"/>
      <c r="H17" s="18">
        <v>5</v>
      </c>
      <c r="I17" s="18">
        <v>5</v>
      </c>
      <c r="J17" s="23"/>
    </row>
    <row r="18" ht="26" customHeight="1" spans="1:10">
      <c r="A18" s="24"/>
      <c r="B18" s="23" t="s">
        <v>46</v>
      </c>
      <c r="C18" s="18" t="s">
        <v>47</v>
      </c>
      <c r="D18" s="18" t="s">
        <v>48</v>
      </c>
      <c r="E18" s="18">
        <v>1</v>
      </c>
      <c r="F18" s="18">
        <v>1.1</v>
      </c>
      <c r="G18" s="18" t="s">
        <v>45</v>
      </c>
      <c r="H18" s="18">
        <v>30</v>
      </c>
      <c r="I18" s="18">
        <v>22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38" customHeight="1" spans="1:10">
      <c r="A22" s="24"/>
      <c r="B22" s="23" t="s">
        <v>52</v>
      </c>
      <c r="C22" s="23" t="s">
        <v>53</v>
      </c>
      <c r="D22" s="18" t="s">
        <v>66</v>
      </c>
      <c r="E22" s="18">
        <v>80</v>
      </c>
      <c r="F22" s="18">
        <v>100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92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47244094488189" right="0.393700787401575" top="0.62992125984252" bottom="0.47244094488189" header="0.236220472440945" footer="0.196850393700787"/>
  <pageSetup paperSize="9" scale="9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" sqref="A2:D2"/>
    </sheetView>
  </sheetViews>
  <sheetFormatPr defaultColWidth="8.875" defaultRowHeight="13.5"/>
  <cols>
    <col min="2" max="3" width="8.75" customWidth="1"/>
    <col min="4" max="4" width="13.375" customWidth="1"/>
    <col min="5" max="5" width="9" customWidth="1"/>
    <col min="6" max="6" width="13.625" customWidth="1"/>
    <col min="7" max="7" width="15.625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ht="24.95" customHeight="1" spans="1:10">
      <c r="A3" s="4" t="s">
        <v>4</v>
      </c>
      <c r="B3" s="21" t="s">
        <v>67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10000</v>
      </c>
      <c r="E7" s="13"/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40.5" customHeight="1" spans="1:10">
      <c r="A11" s="20"/>
      <c r="B11" s="5" t="s">
        <v>68</v>
      </c>
      <c r="C11" s="21"/>
      <c r="D11" s="21"/>
      <c r="E11" s="33"/>
      <c r="F11" s="5" t="s">
        <v>69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customHeight="1" spans="1:10">
      <c r="A13" s="24"/>
      <c r="B13" s="23" t="s">
        <v>32</v>
      </c>
      <c r="C13" s="23" t="s">
        <v>33</v>
      </c>
      <c r="D13" s="25" t="s">
        <v>70</v>
      </c>
      <c r="E13" s="23">
        <v>2</v>
      </c>
      <c r="F13" s="23">
        <v>2</v>
      </c>
      <c r="G13" s="25"/>
      <c r="H13" s="23">
        <v>10</v>
      </c>
      <c r="I13" s="23">
        <v>10</v>
      </c>
      <c r="J13" s="23"/>
    </row>
    <row r="14" ht="20.25" customHeight="1" spans="1:10">
      <c r="A14" s="24"/>
      <c r="B14" s="23"/>
      <c r="C14" s="23"/>
      <c r="D14" s="25"/>
      <c r="E14" s="23"/>
      <c r="F14" s="23"/>
      <c r="G14" s="25"/>
      <c r="H14" s="18">
        <v>20</v>
      </c>
      <c r="I14" s="18">
        <v>20</v>
      </c>
      <c r="J14" s="23"/>
    </row>
    <row r="15" ht="20.25" customHeight="1" spans="1:10">
      <c r="A15" s="24"/>
      <c r="B15" s="23"/>
      <c r="C15" s="23" t="s">
        <v>36</v>
      </c>
      <c r="D15" s="25" t="s">
        <v>38</v>
      </c>
      <c r="E15" s="23" t="s">
        <v>39</v>
      </c>
      <c r="F15" s="23" t="s">
        <v>40</v>
      </c>
      <c r="G15" s="25"/>
      <c r="H15" s="18">
        <v>5</v>
      </c>
      <c r="I15" s="18">
        <v>5</v>
      </c>
      <c r="J15" s="23"/>
    </row>
    <row r="16" ht="20.25" customHeight="1" spans="1:10">
      <c r="A16" s="24"/>
      <c r="B16" s="23"/>
      <c r="C16" s="23" t="s">
        <v>37</v>
      </c>
      <c r="D16" s="25"/>
      <c r="E16" s="23"/>
      <c r="F16" s="23"/>
      <c r="G16" s="25"/>
      <c r="H16" s="39"/>
      <c r="I16" s="39"/>
      <c r="J16" s="23"/>
    </row>
    <row r="17" ht="20.25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65</v>
      </c>
      <c r="G17" s="25"/>
      <c r="H17" s="18">
        <v>5</v>
      </c>
      <c r="I17" s="18">
        <v>5</v>
      </c>
      <c r="J17" s="23"/>
    </row>
    <row r="18" ht="20.25" customHeight="1" spans="1:10">
      <c r="A18" s="24"/>
      <c r="B18" s="23" t="s">
        <v>46</v>
      </c>
      <c r="C18" s="18" t="s">
        <v>47</v>
      </c>
      <c r="D18" s="18" t="s">
        <v>48</v>
      </c>
      <c r="E18" s="18">
        <v>1</v>
      </c>
      <c r="F18" s="18">
        <v>1.3</v>
      </c>
      <c r="G18" s="18" t="s">
        <v>45</v>
      </c>
      <c r="H18" s="18">
        <v>30</v>
      </c>
      <c r="I18" s="18">
        <v>21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24.95" customHeight="1" spans="1:10">
      <c r="A22" s="24"/>
      <c r="B22" s="23" t="s">
        <v>52</v>
      </c>
      <c r="C22" s="23" t="s">
        <v>53</v>
      </c>
      <c r="D22" s="18" t="s">
        <v>71</v>
      </c>
      <c r="E22" s="18">
        <v>80</v>
      </c>
      <c r="F22" s="18">
        <v>90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91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6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  <mergeCell ref="H15:H16"/>
    <mergeCell ref="I15:I16"/>
  </mergeCells>
  <pageMargins left="0.47244094488189" right="0.393700787401575" top="0.62992125984252" bottom="0.47244094488189" header="0.236220472440945" footer="0.196850393700787"/>
  <pageSetup paperSize="9" scale="93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zoomScale="120" zoomScaleNormal="120" workbookViewId="0">
      <selection activeCell="A2" sqref="A2:D2"/>
    </sheetView>
  </sheetViews>
  <sheetFormatPr defaultColWidth="8.875" defaultRowHeight="13.5"/>
  <cols>
    <col min="2" max="2" width="8.75" customWidth="1"/>
    <col min="3" max="3" width="11.25" customWidth="1"/>
    <col min="4" max="4" width="11.0416666666667" customWidth="1"/>
    <col min="5" max="5" width="12.125" customWidth="1"/>
    <col min="6" max="6" width="11.125" customWidth="1"/>
    <col min="7" max="7" width="13.375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ht="24.95" customHeight="1" spans="1:10">
      <c r="A3" s="4" t="s">
        <v>4</v>
      </c>
      <c r="B3" s="21" t="s">
        <v>72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10000</v>
      </c>
      <c r="E7" s="13"/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40.5" customHeight="1" spans="1:10">
      <c r="A11" s="20"/>
      <c r="B11" s="5" t="s">
        <v>73</v>
      </c>
      <c r="C11" s="21"/>
      <c r="D11" s="21"/>
      <c r="E11" s="33"/>
      <c r="F11" s="5" t="s">
        <v>74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customHeight="1" spans="1:10">
      <c r="A13" s="24"/>
      <c r="B13" s="23" t="s">
        <v>32</v>
      </c>
      <c r="C13" s="23" t="s">
        <v>33</v>
      </c>
      <c r="D13" s="25" t="s">
        <v>70</v>
      </c>
      <c r="E13" s="23">
        <v>2</v>
      </c>
      <c r="F13" s="23">
        <v>2</v>
      </c>
      <c r="G13" s="25"/>
      <c r="H13" s="23">
        <v>10</v>
      </c>
      <c r="I13" s="23">
        <v>10</v>
      </c>
      <c r="J13" s="23"/>
    </row>
    <row r="14" ht="24" customHeight="1" spans="1:10">
      <c r="A14" s="24"/>
      <c r="B14" s="23"/>
      <c r="C14" s="23"/>
      <c r="D14" s="25" t="s">
        <v>75</v>
      </c>
      <c r="E14" s="23">
        <v>2</v>
      </c>
      <c r="F14" s="23">
        <v>33</v>
      </c>
      <c r="G14" s="25"/>
      <c r="H14" s="23">
        <v>10</v>
      </c>
      <c r="I14" s="23">
        <v>10</v>
      </c>
      <c r="J14" s="23"/>
    </row>
    <row r="15" ht="20.25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30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8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65</v>
      </c>
      <c r="G17" s="25"/>
      <c r="H17" s="18">
        <v>5</v>
      </c>
      <c r="I17" s="18">
        <v>5</v>
      </c>
      <c r="J17" s="23"/>
    </row>
    <row r="18" ht="27" customHeight="1" spans="1:10">
      <c r="A18" s="24"/>
      <c r="B18" s="23" t="s">
        <v>46</v>
      </c>
      <c r="C18" s="18" t="s">
        <v>47</v>
      </c>
      <c r="D18" s="18" t="s">
        <v>48</v>
      </c>
      <c r="E18" s="18">
        <v>1</v>
      </c>
      <c r="F18" s="18">
        <v>0.5</v>
      </c>
      <c r="G18" s="18" t="s">
        <v>45</v>
      </c>
      <c r="H18" s="18">
        <v>30</v>
      </c>
      <c r="I18" s="18">
        <v>18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42" customHeight="1" spans="1:10">
      <c r="A22" s="24"/>
      <c r="B22" s="23" t="s">
        <v>52</v>
      </c>
      <c r="C22" s="23" t="s">
        <v>53</v>
      </c>
      <c r="D22" s="18" t="s">
        <v>54</v>
      </c>
      <c r="E22" s="18">
        <v>80</v>
      </c>
      <c r="F22" s="18">
        <v>85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88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47244094488189" right="0.393700787401575" top="0.62992125984252" bottom="0.47244094488189" header="0.236220472440945" footer="0.196850393700787"/>
  <pageSetup paperSize="9" scale="93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A2" sqref="A2:D2"/>
    </sheetView>
  </sheetViews>
  <sheetFormatPr defaultColWidth="8.875" defaultRowHeight="13.5"/>
  <cols>
    <col min="2" max="3" width="8.75" customWidth="1"/>
    <col min="4" max="4" width="13.375" customWidth="1"/>
    <col min="5" max="5" width="12.625" customWidth="1"/>
    <col min="6" max="6" width="11.25" customWidth="1"/>
    <col min="7" max="7" width="13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2</v>
      </c>
      <c r="F2" s="3"/>
      <c r="G2" s="3"/>
      <c r="H2" s="3" t="s">
        <v>3</v>
      </c>
      <c r="I2" s="3"/>
      <c r="J2" s="3"/>
    </row>
    <row r="3" ht="24.95" customHeight="1" spans="1:10">
      <c r="A3" s="4" t="s">
        <v>4</v>
      </c>
      <c r="B3" s="21" t="s">
        <v>76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10000</v>
      </c>
      <c r="E7" s="13">
        <v>0</v>
      </c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38.25" customHeight="1" spans="1:10">
      <c r="A11" s="20"/>
      <c r="B11" s="5" t="s">
        <v>77</v>
      </c>
      <c r="C11" s="21"/>
      <c r="D11" s="21"/>
      <c r="E11" s="33"/>
      <c r="F11" s="5" t="s">
        <v>78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customHeight="1" spans="1:10">
      <c r="A13" s="24"/>
      <c r="B13" s="23" t="s">
        <v>32</v>
      </c>
      <c r="C13" s="23" t="s">
        <v>33</v>
      </c>
      <c r="D13" s="25" t="s">
        <v>79</v>
      </c>
      <c r="E13" s="23">
        <v>4</v>
      </c>
      <c r="F13" s="23">
        <v>4</v>
      </c>
      <c r="G13" s="25"/>
      <c r="H13" s="23">
        <v>10</v>
      </c>
      <c r="I13" s="23">
        <v>10</v>
      </c>
      <c r="J13" s="23"/>
    </row>
    <row r="14" ht="35.25" customHeight="1" spans="1:10">
      <c r="A14" s="24"/>
      <c r="B14" s="23"/>
      <c r="C14" s="23"/>
      <c r="D14" s="25" t="s">
        <v>80</v>
      </c>
      <c r="E14" s="23">
        <v>2</v>
      </c>
      <c r="F14" s="23">
        <v>2</v>
      </c>
      <c r="G14" s="25"/>
      <c r="H14" s="23">
        <v>10</v>
      </c>
      <c r="I14" s="23">
        <v>10</v>
      </c>
      <c r="J14" s="23"/>
    </row>
    <row r="15" ht="36" customHeight="1" spans="1:11">
      <c r="A15" s="24"/>
      <c r="B15" s="23"/>
      <c r="C15" s="23" t="s">
        <v>36</v>
      </c>
      <c r="D15" s="25"/>
      <c r="E15" s="23"/>
      <c r="F15" s="23"/>
      <c r="G15" s="23" t="s">
        <v>81</v>
      </c>
      <c r="H15" s="25"/>
      <c r="I15" s="18">
        <v>20</v>
      </c>
      <c r="J15" s="18">
        <v>12</v>
      </c>
      <c r="K15" s="23"/>
    </row>
    <row r="16" ht="33" customHeight="1" spans="1:10">
      <c r="A16" s="24"/>
      <c r="B16" s="23"/>
      <c r="C16" s="23" t="s">
        <v>37</v>
      </c>
      <c r="D16" s="25" t="s">
        <v>38</v>
      </c>
      <c r="E16" s="25" t="s">
        <v>39</v>
      </c>
      <c r="F16" s="25" t="s">
        <v>40</v>
      </c>
      <c r="G16" s="25"/>
      <c r="H16" s="18">
        <v>5</v>
      </c>
      <c r="I16" s="18">
        <v>5</v>
      </c>
      <c r="J16" s="23"/>
    </row>
    <row r="17" ht="20.25" customHeight="1" spans="1:10">
      <c r="A17" s="24"/>
      <c r="B17" s="23"/>
      <c r="C17" s="23" t="s">
        <v>41</v>
      </c>
      <c r="D17" s="25" t="s">
        <v>42</v>
      </c>
      <c r="E17" s="25" t="s">
        <v>64</v>
      </c>
      <c r="F17" s="23" t="s">
        <v>65</v>
      </c>
      <c r="G17" s="25"/>
      <c r="H17" s="18">
        <v>5</v>
      </c>
      <c r="I17" s="18">
        <v>5</v>
      </c>
      <c r="J17" s="23"/>
    </row>
    <row r="18" ht="20.25" customHeight="1" spans="1:10">
      <c r="A18" s="24"/>
      <c r="B18" s="23" t="s">
        <v>46</v>
      </c>
      <c r="C18" s="18" t="s">
        <v>47</v>
      </c>
      <c r="D18" s="18" t="s">
        <v>48</v>
      </c>
      <c r="E18" s="18">
        <v>1</v>
      </c>
      <c r="F18" s="18">
        <v>1</v>
      </c>
      <c r="G18" s="25"/>
      <c r="H18" s="18">
        <v>30</v>
      </c>
      <c r="I18" s="18">
        <v>30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45" customHeight="1" spans="1:10">
      <c r="A22" s="24"/>
      <c r="B22" s="23" t="s">
        <v>52</v>
      </c>
      <c r="C22" s="23" t="s">
        <v>53</v>
      </c>
      <c r="D22" s="18" t="s">
        <v>66</v>
      </c>
      <c r="E22" s="18">
        <v>80</v>
      </c>
      <c r="F22" s="18">
        <v>85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92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47244094488189" right="0.393700787401575" top="0.62992125984252" bottom="0.47244094488189" header="0.236220472440945" footer="0.196850393700787"/>
  <pageSetup paperSize="9" scale="93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D2"/>
    </sheetView>
  </sheetViews>
  <sheetFormatPr defaultColWidth="9" defaultRowHeight="13.5"/>
  <cols>
    <col min="1" max="1" width="8.875"/>
    <col min="2" max="3" width="8.75" customWidth="1"/>
    <col min="4" max="4" width="13.375" customWidth="1"/>
    <col min="5" max="5" width="12.5" customWidth="1"/>
    <col min="6" max="6" width="13.625" customWidth="1"/>
    <col min="7" max="7" width="11.25" customWidth="1"/>
    <col min="8" max="8" width="12" customWidth="1"/>
    <col min="9" max="9" width="13.5" customWidth="1"/>
    <col min="10" max="10" width="12.62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82</v>
      </c>
      <c r="F2" s="3"/>
      <c r="G2" s="3"/>
      <c r="H2" s="3" t="s">
        <v>83</v>
      </c>
      <c r="I2" s="3"/>
      <c r="J2" s="3"/>
    </row>
    <row r="3" ht="24.95" customHeight="1" spans="1:10">
      <c r="A3" s="4" t="s">
        <v>4</v>
      </c>
      <c r="B3" s="21" t="s">
        <v>84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10000</v>
      </c>
      <c r="E7" s="13">
        <f>SUM(E8,E11)</f>
        <v>0</v>
      </c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36" customHeight="1" spans="1:10">
      <c r="A11" s="20"/>
      <c r="B11" s="5" t="s">
        <v>85</v>
      </c>
      <c r="C11" s="21"/>
      <c r="D11" s="21"/>
      <c r="E11" s="33"/>
      <c r="F11" s="5" t="s">
        <v>86</v>
      </c>
      <c r="G11" s="6"/>
      <c r="H11" s="6"/>
      <c r="I11" s="6"/>
      <c r="J11" s="12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24" spans="1:10">
      <c r="A13" s="24"/>
      <c r="B13" s="23" t="s">
        <v>32</v>
      </c>
      <c r="C13" s="23" t="s">
        <v>33</v>
      </c>
      <c r="D13" s="25" t="s">
        <v>62</v>
      </c>
      <c r="E13" s="23">
        <v>4</v>
      </c>
      <c r="F13" s="23">
        <v>4</v>
      </c>
      <c r="G13" s="25"/>
      <c r="H13" s="23">
        <v>10</v>
      </c>
      <c r="I13" s="23">
        <v>10</v>
      </c>
      <c r="J13" s="23"/>
    </row>
    <row r="14" spans="1:10">
      <c r="A14" s="24"/>
      <c r="B14" s="23"/>
      <c r="C14" s="23"/>
      <c r="D14" s="25" t="s">
        <v>87</v>
      </c>
      <c r="E14" s="23">
        <v>2</v>
      </c>
      <c r="F14" s="23">
        <v>17</v>
      </c>
      <c r="G14" s="25"/>
      <c r="H14" s="23">
        <v>10</v>
      </c>
      <c r="I14" s="23">
        <v>10</v>
      </c>
      <c r="J14" s="23"/>
    </row>
    <row r="15" ht="20.25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23">
        <v>20</v>
      </c>
      <c r="J15" s="23"/>
    </row>
    <row r="16" ht="20.25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0.25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65</v>
      </c>
      <c r="G17" s="25"/>
      <c r="H17" s="18">
        <v>5</v>
      </c>
      <c r="I17" s="18">
        <v>5</v>
      </c>
      <c r="J17" s="23"/>
    </row>
    <row r="18" ht="27" customHeight="1" spans="1:10">
      <c r="A18" s="24"/>
      <c r="B18" s="23" t="s">
        <v>46</v>
      </c>
      <c r="C18" s="18" t="s">
        <v>47</v>
      </c>
      <c r="D18" s="25" t="s">
        <v>88</v>
      </c>
      <c r="E18" s="23" t="s">
        <v>89</v>
      </c>
      <c r="F18" s="23" t="s">
        <v>90</v>
      </c>
      <c r="G18" s="25" t="s">
        <v>81</v>
      </c>
      <c r="H18" s="18">
        <v>30</v>
      </c>
      <c r="I18" s="18">
        <v>22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48" customHeight="1" spans="1:10">
      <c r="A22" s="24"/>
      <c r="B22" s="23" t="s">
        <v>52</v>
      </c>
      <c r="C22" s="23" t="s">
        <v>53</v>
      </c>
      <c r="D22" s="25" t="s">
        <v>91</v>
      </c>
      <c r="E22" s="23" t="s">
        <v>92</v>
      </c>
      <c r="F22" s="38">
        <v>1</v>
      </c>
      <c r="G22" s="25"/>
      <c r="H22" s="18">
        <v>10</v>
      </c>
      <c r="I22" s="23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92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751388888888889" right="0.357638888888889" top="1" bottom="1" header="0.5" footer="0.5"/>
  <pageSetup paperSize="9" scale="71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D2"/>
    </sheetView>
  </sheetViews>
  <sheetFormatPr defaultColWidth="9" defaultRowHeight="13.5"/>
  <cols>
    <col min="1" max="1" width="8.875"/>
    <col min="2" max="2" width="8.75" customWidth="1"/>
    <col min="3" max="3" width="10" customWidth="1"/>
    <col min="4" max="4" width="13.375" customWidth="1"/>
    <col min="5" max="5" width="15.375" customWidth="1"/>
    <col min="6" max="6" width="13.625" customWidth="1"/>
    <col min="7" max="7" width="13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82</v>
      </c>
      <c r="F2" s="3"/>
      <c r="G2" s="3"/>
      <c r="H2" s="3" t="s">
        <v>83</v>
      </c>
      <c r="I2" s="3"/>
      <c r="J2" s="3"/>
    </row>
    <row r="3" ht="24.95" customHeight="1" spans="1:10">
      <c r="A3" s="4" t="s">
        <v>4</v>
      </c>
      <c r="B3" s="21" t="s">
        <v>93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20000</v>
      </c>
      <c r="E5" s="13">
        <f>SUM(E6,E9)</f>
        <v>0</v>
      </c>
      <c r="F5" s="13">
        <v>20000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20000</v>
      </c>
      <c r="E7" s="13">
        <f>SUM(E8,E11)</f>
        <v>0</v>
      </c>
      <c r="F7" s="13">
        <v>20000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36" customHeight="1" spans="1:10">
      <c r="A11" s="20"/>
      <c r="B11" s="5" t="s">
        <v>85</v>
      </c>
      <c r="C11" s="21"/>
      <c r="D11" s="21"/>
      <c r="E11" s="33"/>
      <c r="F11" s="5" t="s">
        <v>94</v>
      </c>
      <c r="G11" s="6"/>
      <c r="H11" s="6"/>
      <c r="I11" s="6"/>
      <c r="J11" s="12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24" spans="1:10">
      <c r="A13" s="24"/>
      <c r="B13" s="23" t="s">
        <v>32</v>
      </c>
      <c r="C13" s="23" t="s">
        <v>33</v>
      </c>
      <c r="D13" s="25" t="s">
        <v>62</v>
      </c>
      <c r="E13" s="23">
        <v>4</v>
      </c>
      <c r="F13" s="23">
        <v>4</v>
      </c>
      <c r="G13" s="25" t="s">
        <v>95</v>
      </c>
      <c r="H13" s="23">
        <v>10</v>
      </c>
      <c r="I13" s="23">
        <v>10</v>
      </c>
      <c r="J13" s="23"/>
    </row>
    <row r="14" spans="1:10">
      <c r="A14" s="24"/>
      <c r="B14" s="23"/>
      <c r="C14" s="23"/>
      <c r="D14" s="25" t="s">
        <v>87</v>
      </c>
      <c r="E14" s="23">
        <v>2</v>
      </c>
      <c r="F14" s="23">
        <v>60</v>
      </c>
      <c r="G14" s="25"/>
      <c r="H14" s="23">
        <v>10</v>
      </c>
      <c r="I14" s="23">
        <v>10</v>
      </c>
      <c r="J14" s="23"/>
    </row>
    <row r="15" ht="29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27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29" customHeight="1" spans="1:10">
      <c r="A17" s="24"/>
      <c r="B17" s="23"/>
      <c r="C17" s="23" t="s">
        <v>41</v>
      </c>
      <c r="D17" s="25" t="s">
        <v>42</v>
      </c>
      <c r="E17" s="23" t="s">
        <v>43</v>
      </c>
      <c r="F17" s="23" t="s">
        <v>65</v>
      </c>
      <c r="G17" s="25"/>
      <c r="H17" s="18">
        <v>5</v>
      </c>
      <c r="I17" s="18">
        <v>5</v>
      </c>
      <c r="J17" s="23"/>
    </row>
    <row r="18" ht="33" customHeight="1" spans="1:10">
      <c r="A18" s="24"/>
      <c r="B18" s="23" t="s">
        <v>46</v>
      </c>
      <c r="C18" s="18" t="s">
        <v>47</v>
      </c>
      <c r="D18" s="25" t="s">
        <v>88</v>
      </c>
      <c r="E18" s="23" t="s">
        <v>96</v>
      </c>
      <c r="F18" s="23" t="s">
        <v>97</v>
      </c>
      <c r="G18" s="25" t="s">
        <v>98</v>
      </c>
      <c r="H18" s="18">
        <v>30</v>
      </c>
      <c r="I18" s="18">
        <v>20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36" spans="1:10">
      <c r="A22" s="24"/>
      <c r="B22" s="23" t="s">
        <v>52</v>
      </c>
      <c r="C22" s="23" t="s">
        <v>53</v>
      </c>
      <c r="D22" s="25" t="s">
        <v>91</v>
      </c>
      <c r="E22" s="23" t="s">
        <v>92</v>
      </c>
      <c r="F22" s="38">
        <v>1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90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751388888888889" right="0.357638888888889" top="0.409027777777778" bottom="0.409027777777778" header="0.5" footer="0.5"/>
  <pageSetup paperSize="9" scale="82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workbookViewId="0">
      <selection activeCell="A2" sqref="A2:D2"/>
    </sheetView>
  </sheetViews>
  <sheetFormatPr defaultColWidth="9" defaultRowHeight="13.5"/>
  <cols>
    <col min="1" max="1" width="8.875"/>
    <col min="2" max="3" width="8.75" customWidth="1"/>
    <col min="4" max="4" width="13.375" customWidth="1"/>
    <col min="5" max="5" width="12.375" customWidth="1"/>
    <col min="6" max="6" width="13.625" customWidth="1"/>
    <col min="7" max="7" width="11.75" customWidth="1"/>
    <col min="8" max="8" width="7.75" customWidth="1"/>
    <col min="9" max="10" width="10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82</v>
      </c>
      <c r="F2" s="3"/>
      <c r="G2" s="3"/>
      <c r="H2" s="3" t="s">
        <v>83</v>
      </c>
      <c r="I2" s="3"/>
      <c r="J2" s="3"/>
    </row>
    <row r="3" ht="24.95" customHeight="1" spans="1:10">
      <c r="A3" s="4" t="s">
        <v>4</v>
      </c>
      <c r="B3" s="21" t="s">
        <v>99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3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  <c r="M6" t="s">
        <v>100</v>
      </c>
    </row>
    <row r="7" ht="24.95" customHeight="1" spans="1:10">
      <c r="A7" s="35"/>
      <c r="B7" s="15" t="s">
        <v>17</v>
      </c>
      <c r="C7" s="16"/>
      <c r="D7" s="13">
        <v>10000</v>
      </c>
      <c r="E7" s="13">
        <f>SUM(E8,E11)</f>
        <v>0</v>
      </c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36" customHeight="1" spans="1:10">
      <c r="A11" s="20"/>
      <c r="B11" s="5" t="s">
        <v>101</v>
      </c>
      <c r="C11" s="21"/>
      <c r="D11" s="21"/>
      <c r="E11" s="33"/>
      <c r="F11" s="5" t="s">
        <v>102</v>
      </c>
      <c r="G11" s="6"/>
      <c r="H11" s="6"/>
      <c r="I11" s="6"/>
      <c r="J11" s="12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36" spans="1:10">
      <c r="A13" s="24"/>
      <c r="B13" s="23" t="s">
        <v>32</v>
      </c>
      <c r="C13" s="23" t="s">
        <v>33</v>
      </c>
      <c r="D13" s="25" t="s">
        <v>103</v>
      </c>
      <c r="E13" s="23">
        <v>4</v>
      </c>
      <c r="F13" s="23">
        <v>4</v>
      </c>
      <c r="G13" s="25"/>
      <c r="H13" s="23">
        <v>10</v>
      </c>
      <c r="I13" s="23">
        <v>10</v>
      </c>
      <c r="J13" s="23"/>
    </row>
    <row r="14" ht="24" spans="1:10">
      <c r="A14" s="24"/>
      <c r="B14" s="23"/>
      <c r="C14" s="23"/>
      <c r="D14" s="25" t="s">
        <v>104</v>
      </c>
      <c r="E14" s="23">
        <v>2</v>
      </c>
      <c r="F14" s="23">
        <v>40</v>
      </c>
      <c r="G14" s="25"/>
      <c r="H14" s="23">
        <v>10</v>
      </c>
      <c r="I14" s="23">
        <v>10</v>
      </c>
      <c r="J14" s="23"/>
    </row>
    <row r="15" ht="28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23">
        <v>20</v>
      </c>
      <c r="J15" s="23"/>
    </row>
    <row r="16" ht="28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23">
        <v>5</v>
      </c>
      <c r="J16" s="23"/>
    </row>
    <row r="17" ht="28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65</v>
      </c>
      <c r="G17" s="25"/>
      <c r="H17" s="18">
        <v>5</v>
      </c>
      <c r="I17" s="23">
        <v>5</v>
      </c>
      <c r="J17" s="23"/>
    </row>
    <row r="18" ht="25" customHeight="1" spans="1:10">
      <c r="A18" s="24"/>
      <c r="B18" s="23" t="s">
        <v>46</v>
      </c>
      <c r="C18" s="18" t="s">
        <v>47</v>
      </c>
      <c r="D18" s="25" t="s">
        <v>88</v>
      </c>
      <c r="E18" s="23" t="s">
        <v>89</v>
      </c>
      <c r="F18" s="23" t="s">
        <v>105</v>
      </c>
      <c r="G18" s="25" t="s">
        <v>98</v>
      </c>
      <c r="H18" s="18">
        <v>30</v>
      </c>
      <c r="I18" s="23">
        <v>22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/>
      <c r="J21" s="23"/>
    </row>
    <row r="22" ht="54" customHeight="1" spans="1:10">
      <c r="A22" s="24"/>
      <c r="B22" s="23" t="s">
        <v>52</v>
      </c>
      <c r="C22" s="23" t="s">
        <v>53</v>
      </c>
      <c r="D22" s="25" t="s">
        <v>91</v>
      </c>
      <c r="E22" s="23" t="s">
        <v>92</v>
      </c>
      <c r="F22" s="38">
        <v>1</v>
      </c>
      <c r="G22" s="25"/>
      <c r="H22" s="18">
        <v>10</v>
      </c>
      <c r="I22" s="23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92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554861111111111" right="0.357638888888889" top="0.409027777777778" bottom="0.409027777777778" header="0.5" footer="0.5"/>
  <pageSetup paperSize="9" scale="7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D2"/>
    </sheetView>
  </sheetViews>
  <sheetFormatPr defaultColWidth="9" defaultRowHeight="13.5"/>
  <cols>
    <col min="1" max="1" width="8.875"/>
    <col min="2" max="3" width="8.75" customWidth="1"/>
    <col min="4" max="4" width="13.375" customWidth="1"/>
    <col min="5" max="5" width="15.375" customWidth="1"/>
    <col min="6" max="6" width="13.625" customWidth="1"/>
    <col min="7" max="7" width="15.625" customWidth="1"/>
    <col min="8" max="10" width="7.75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 t="s">
        <v>106</v>
      </c>
      <c r="F2" s="3"/>
      <c r="G2" s="3"/>
      <c r="H2" s="3" t="s">
        <v>107</v>
      </c>
      <c r="I2" s="3"/>
      <c r="J2" s="3"/>
    </row>
    <row r="3" ht="24.95" customHeight="1" spans="1:10">
      <c r="A3" s="4" t="s">
        <v>4</v>
      </c>
      <c r="B3" s="21" t="s">
        <v>108</v>
      </c>
      <c r="C3" s="6"/>
      <c r="D3" s="6"/>
      <c r="E3" s="6"/>
      <c r="F3" s="6"/>
      <c r="G3" s="6"/>
      <c r="H3" s="6"/>
      <c r="I3" s="6"/>
      <c r="J3" s="12"/>
    </row>
    <row r="4" ht="24.95" customHeight="1" spans="1:10">
      <c r="A4" s="35"/>
      <c r="B4" s="7" t="s">
        <v>6</v>
      </c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23" t="s">
        <v>13</v>
      </c>
    </row>
    <row r="5" ht="24.95" customHeight="1" spans="1:10">
      <c r="A5" s="35"/>
      <c r="B5" s="11" t="s">
        <v>14</v>
      </c>
      <c r="C5" s="12"/>
      <c r="D5" s="13">
        <v>10000</v>
      </c>
      <c r="E5" s="13">
        <f>SUM(E6,E9)</f>
        <v>0</v>
      </c>
      <c r="F5" s="13">
        <v>10000</v>
      </c>
      <c r="G5" s="14">
        <f>F5/(D5+E5)</f>
        <v>1</v>
      </c>
      <c r="H5" s="9">
        <v>10</v>
      </c>
      <c r="I5" s="9">
        <f>G5*10</f>
        <v>10</v>
      </c>
      <c r="J5" s="9"/>
    </row>
    <row r="6" ht="24.95" customHeight="1" spans="1:10">
      <c r="A6" s="35"/>
      <c r="B6" s="11" t="s">
        <v>15</v>
      </c>
      <c r="C6" s="12"/>
      <c r="D6" s="13"/>
      <c r="E6" s="13">
        <f>SUM(E7:E8)</f>
        <v>0</v>
      </c>
      <c r="F6" s="13"/>
      <c r="G6" s="9" t="s">
        <v>16</v>
      </c>
      <c r="H6" s="9" t="s">
        <v>16</v>
      </c>
      <c r="I6" s="9" t="s">
        <v>16</v>
      </c>
      <c r="J6" s="9" t="s">
        <v>16</v>
      </c>
    </row>
    <row r="7" ht="24.95" customHeight="1" spans="1:10">
      <c r="A7" s="35"/>
      <c r="B7" s="15" t="s">
        <v>17</v>
      </c>
      <c r="C7" s="16"/>
      <c r="D7" s="13">
        <v>10000</v>
      </c>
      <c r="E7" s="13">
        <f>SUM(E8,E11)</f>
        <v>0</v>
      </c>
      <c r="F7" s="13">
        <v>10000</v>
      </c>
      <c r="G7" s="9" t="s">
        <v>16</v>
      </c>
      <c r="H7" s="9" t="s">
        <v>16</v>
      </c>
      <c r="I7" s="9" t="s">
        <v>16</v>
      </c>
      <c r="J7" s="9" t="s">
        <v>16</v>
      </c>
    </row>
    <row r="8" ht="24.95" customHeight="1" spans="1:10">
      <c r="A8" s="35"/>
      <c r="B8" s="15" t="s">
        <v>18</v>
      </c>
      <c r="C8" s="16"/>
      <c r="D8" s="13"/>
      <c r="E8" s="13"/>
      <c r="F8" s="13"/>
      <c r="G8" s="9" t="s">
        <v>16</v>
      </c>
      <c r="H8" s="9" t="s">
        <v>16</v>
      </c>
      <c r="I8" s="9" t="s">
        <v>16</v>
      </c>
      <c r="J8" s="9" t="s">
        <v>16</v>
      </c>
    </row>
    <row r="9" ht="24.95" customHeight="1" spans="1:10">
      <c r="A9" s="36"/>
      <c r="B9" s="11" t="s">
        <v>19</v>
      </c>
      <c r="C9" s="12"/>
      <c r="D9" s="13"/>
      <c r="E9" s="13"/>
      <c r="F9" s="13"/>
      <c r="G9" s="9" t="s">
        <v>16</v>
      </c>
      <c r="H9" s="9" t="s">
        <v>16</v>
      </c>
      <c r="I9" s="9" t="s">
        <v>16</v>
      </c>
      <c r="J9" s="9" t="s">
        <v>16</v>
      </c>
    </row>
    <row r="10" ht="24.95" customHeight="1" spans="1:10">
      <c r="A10" s="18" t="s">
        <v>20</v>
      </c>
      <c r="B10" s="7" t="s">
        <v>21</v>
      </c>
      <c r="C10" s="19"/>
      <c r="D10" s="19"/>
      <c r="E10" s="8"/>
      <c r="F10" s="7" t="s">
        <v>22</v>
      </c>
      <c r="G10" s="19"/>
      <c r="H10" s="19"/>
      <c r="I10" s="19"/>
      <c r="J10" s="8"/>
    </row>
    <row r="11" ht="36" customHeight="1" spans="1:10">
      <c r="A11" s="20"/>
      <c r="B11" s="5" t="s">
        <v>109</v>
      </c>
      <c r="C11" s="21"/>
      <c r="D11" s="21"/>
      <c r="E11" s="33"/>
      <c r="F11" s="5" t="s">
        <v>110</v>
      </c>
      <c r="G11" s="21"/>
      <c r="H11" s="21"/>
      <c r="I11" s="21"/>
      <c r="J11" s="33"/>
    </row>
    <row r="12" s="1" customFormat="1" ht="24.95" customHeight="1" spans="1:10">
      <c r="A12" s="22" t="s">
        <v>25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11</v>
      </c>
      <c r="I12" s="23" t="s">
        <v>12</v>
      </c>
      <c r="J12" s="23" t="s">
        <v>13</v>
      </c>
    </row>
    <row r="13" ht="24" customHeight="1" spans="1:10">
      <c r="A13" s="24"/>
      <c r="B13" s="23" t="s">
        <v>32</v>
      </c>
      <c r="C13" s="23" t="s">
        <v>33</v>
      </c>
      <c r="D13" s="25" t="s">
        <v>111</v>
      </c>
      <c r="E13" s="23">
        <v>2</v>
      </c>
      <c r="F13" s="23">
        <v>3</v>
      </c>
      <c r="G13" s="25"/>
      <c r="H13" s="23">
        <v>10</v>
      </c>
      <c r="I13" s="23">
        <v>10</v>
      </c>
      <c r="J13" s="23"/>
    </row>
    <row r="14" ht="20.25" customHeight="1" spans="1:10">
      <c r="A14" s="24"/>
      <c r="B14" s="23"/>
      <c r="C14" s="23"/>
      <c r="D14" s="25" t="s">
        <v>112</v>
      </c>
      <c r="E14" s="23">
        <v>2</v>
      </c>
      <c r="F14" s="23" t="s">
        <v>113</v>
      </c>
      <c r="G14" s="25"/>
      <c r="H14" s="23">
        <v>10</v>
      </c>
      <c r="I14" s="23">
        <v>10</v>
      </c>
      <c r="J14" s="23"/>
    </row>
    <row r="15" ht="30" customHeight="1" spans="1:10">
      <c r="A15" s="24"/>
      <c r="B15" s="23"/>
      <c r="C15" s="23" t="s">
        <v>36</v>
      </c>
      <c r="D15" s="25"/>
      <c r="E15" s="23"/>
      <c r="F15" s="23"/>
      <c r="G15" s="25"/>
      <c r="H15" s="18">
        <v>20</v>
      </c>
      <c r="I15" s="18">
        <v>20</v>
      </c>
      <c r="J15" s="23"/>
    </row>
    <row r="16" ht="30" customHeight="1" spans="1:10">
      <c r="A16" s="24"/>
      <c r="B16" s="23"/>
      <c r="C16" s="23" t="s">
        <v>37</v>
      </c>
      <c r="D16" s="25" t="s">
        <v>38</v>
      </c>
      <c r="E16" s="23" t="s">
        <v>39</v>
      </c>
      <c r="F16" s="23" t="s">
        <v>40</v>
      </c>
      <c r="G16" s="25"/>
      <c r="H16" s="18">
        <v>5</v>
      </c>
      <c r="I16" s="18">
        <v>5</v>
      </c>
      <c r="J16" s="23"/>
    </row>
    <row r="17" ht="32" customHeight="1" spans="1:10">
      <c r="A17" s="24"/>
      <c r="B17" s="23"/>
      <c r="C17" s="23" t="s">
        <v>41</v>
      </c>
      <c r="D17" s="25" t="s">
        <v>42</v>
      </c>
      <c r="E17" s="23" t="s">
        <v>64</v>
      </c>
      <c r="F17" s="23" t="s">
        <v>114</v>
      </c>
      <c r="G17" s="25"/>
      <c r="H17" s="18">
        <v>5</v>
      </c>
      <c r="I17" s="18">
        <v>5</v>
      </c>
      <c r="J17" s="23"/>
    </row>
    <row r="18" ht="31" customHeight="1" spans="1:10">
      <c r="A18" s="24"/>
      <c r="B18" s="23" t="s">
        <v>46</v>
      </c>
      <c r="C18" s="18" t="s">
        <v>47</v>
      </c>
      <c r="D18" s="37" t="s">
        <v>88</v>
      </c>
      <c r="E18" s="18">
        <v>1</v>
      </c>
      <c r="F18" s="18">
        <v>0</v>
      </c>
      <c r="G18" s="37" t="s">
        <v>115</v>
      </c>
      <c r="H18" s="18">
        <v>30</v>
      </c>
      <c r="I18" s="18">
        <v>21</v>
      </c>
      <c r="J18" s="23"/>
    </row>
    <row r="19" ht="20.25" customHeight="1" spans="1:10">
      <c r="A19" s="24"/>
      <c r="B19" s="23"/>
      <c r="C19" s="18" t="s">
        <v>49</v>
      </c>
      <c r="D19" s="25"/>
      <c r="E19" s="23"/>
      <c r="F19" s="23"/>
      <c r="G19" s="25"/>
      <c r="H19" s="23"/>
      <c r="I19" s="23"/>
      <c r="J19" s="23"/>
    </row>
    <row r="20" ht="20.25" customHeight="1" spans="1:10">
      <c r="A20" s="24"/>
      <c r="B20" s="23"/>
      <c r="C20" s="18" t="s">
        <v>50</v>
      </c>
      <c r="D20" s="25"/>
      <c r="E20" s="23"/>
      <c r="F20" s="23"/>
      <c r="G20" s="25"/>
      <c r="H20" s="23"/>
      <c r="I20" s="23"/>
      <c r="J20" s="23"/>
    </row>
    <row r="21" ht="20.25" customHeight="1" spans="1:10">
      <c r="A21" s="24"/>
      <c r="B21" s="23"/>
      <c r="C21" s="18" t="s">
        <v>51</v>
      </c>
      <c r="D21" s="25"/>
      <c r="E21" s="23"/>
      <c r="F21" s="23"/>
      <c r="G21" s="25"/>
      <c r="H21" s="23"/>
      <c r="I21" s="23" t="s">
        <v>95</v>
      </c>
      <c r="J21" s="23"/>
    </row>
    <row r="22" ht="40" customHeight="1" spans="1:10">
      <c r="A22" s="24"/>
      <c r="B22" s="23" t="s">
        <v>52</v>
      </c>
      <c r="C22" s="23" t="s">
        <v>53</v>
      </c>
      <c r="D22" s="25" t="s">
        <v>116</v>
      </c>
      <c r="E22" s="23">
        <v>80</v>
      </c>
      <c r="F22" s="23">
        <v>90</v>
      </c>
      <c r="G22" s="25"/>
      <c r="H22" s="18">
        <v>10</v>
      </c>
      <c r="I22" s="18">
        <v>10</v>
      </c>
      <c r="J22" s="23"/>
    </row>
    <row r="23" ht="24.75" customHeight="1" spans="1:10">
      <c r="A23" s="27" t="s">
        <v>55</v>
      </c>
      <c r="B23" s="27"/>
      <c r="C23" s="27"/>
      <c r="D23" s="27"/>
      <c r="E23" s="27"/>
      <c r="F23" s="27"/>
      <c r="G23" s="27"/>
      <c r="H23" s="27">
        <v>100</v>
      </c>
      <c r="I23" s="27">
        <v>91</v>
      </c>
      <c r="J23" s="27"/>
    </row>
    <row r="24" ht="33" customHeight="1" spans="1:10">
      <c r="A24" s="28" t="s">
        <v>56</v>
      </c>
      <c r="B24" s="29" t="s">
        <v>57</v>
      </c>
      <c r="C24" s="30"/>
      <c r="D24" s="30"/>
      <c r="E24" s="30"/>
      <c r="F24" s="30"/>
      <c r="G24" s="30"/>
      <c r="H24" s="30"/>
      <c r="I24" s="30"/>
      <c r="J24" s="34"/>
    </row>
    <row r="25" ht="173.1" customHeight="1" spans="1:10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</row>
  </sheetData>
  <mergeCells count="24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3:G23"/>
    <mergeCell ref="B24:J24"/>
    <mergeCell ref="A25:J25"/>
    <mergeCell ref="A3:A9"/>
    <mergeCell ref="A10:A11"/>
    <mergeCell ref="A12:A22"/>
    <mergeCell ref="B13:B17"/>
    <mergeCell ref="B18:B21"/>
    <mergeCell ref="C13:C14"/>
  </mergeCells>
  <pageMargins left="0.751388888888889" right="0.357638888888889" top="0.60625" bottom="0.409027777777778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传染病</vt:lpstr>
      <vt:lpstr>餐饮具消毒</vt:lpstr>
      <vt:lpstr>饮用水产品</vt:lpstr>
      <vt:lpstr>学校卫生</vt:lpstr>
      <vt:lpstr>消毒产品</vt:lpstr>
      <vt:lpstr>职业病防治</vt:lpstr>
      <vt:lpstr>公共场所</vt:lpstr>
      <vt:lpstr>放射卫生</vt:lpstr>
      <vt:lpstr>采供血</vt:lpstr>
      <vt:lpstr>两非代孕</vt:lpstr>
      <vt:lpstr>医疗市场整顿</vt:lpstr>
      <vt:lpstr>全省稽查</vt:lpstr>
      <vt:lpstr>全市专项考核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左婕</dc:creator>
  <cp:lastModifiedBy>哥特部族</cp:lastModifiedBy>
  <dcterms:created xsi:type="dcterms:W3CDTF">2019-12-16T07:13:00Z</dcterms:created>
  <cp:lastPrinted>2020-01-10T02:00:00Z</cp:lastPrinted>
  <dcterms:modified xsi:type="dcterms:W3CDTF">2020-08-20T06:35:47Z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